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Jolanta Kuś\2026\Centrala\422600253 transformatory Mefya engram\SWZ\SWZ do podpisu\"/>
    </mc:Choice>
  </mc:AlternateContent>
  <xr:revisionPtr revIDLastSave="0" documentId="13_ncr:1_{3E2B2E5F-117F-421F-AFE4-106C0D6881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nr 2a - cena oceniana ENGR" sheetId="1" r:id="rId1"/>
    <sheet name="Zał. nr 2b ENGRAM" sheetId="2" r:id="rId2"/>
    <sheet name="Zał. nr 2c ENGRA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33" i="1"/>
  <c r="G36" i="1" s="1"/>
  <c r="F7" i="1"/>
</calcChain>
</file>

<file path=xl/sharedStrings.xml><?xml version="1.0" encoding="utf-8"?>
<sst xmlns="http://schemas.openxmlformats.org/spreadsheetml/2006/main" count="153" uniqueCount="126">
  <si>
    <t>LP</t>
  </si>
  <si>
    <t>Nazwa</t>
  </si>
  <si>
    <t>Ilość</t>
  </si>
  <si>
    <t>Cena jednostkowa netto [PLN/rbh]</t>
  </si>
  <si>
    <t>-</t>
  </si>
  <si>
    <t>Stawka ryczałtowa roboczogodziny pracy serwisanta w dni robocze i świąteczne uwzględniająca koszty dojazdu serwisanta do Zamawiającego</t>
  </si>
  <si>
    <t>Cena jednostkowa netto [PLN/szt]</t>
  </si>
  <si>
    <t xml:space="preserve">Wartość do oceny
[PLN] </t>
  </si>
  <si>
    <t>Nazwa części (podzespołu)</t>
  </si>
  <si>
    <t>Cennik usług transportowych</t>
  </si>
  <si>
    <t>za transport podzespołów i części zamiennych do usuwania awarii</t>
  </si>
  <si>
    <t>bez udziału ekipy serwisowej</t>
  </si>
  <si>
    <t>Ulica</t>
  </si>
  <si>
    <t>Miasto</t>
  </si>
  <si>
    <t>KWK ROW</t>
  </si>
  <si>
    <t>Jastrzębska 10</t>
  </si>
  <si>
    <t>44-253 Rybnik</t>
  </si>
  <si>
    <t>X</t>
  </si>
  <si>
    <t>Jastrzębska 12</t>
  </si>
  <si>
    <t>44-206 Rybnik</t>
  </si>
  <si>
    <t>Korfantego 52</t>
  </si>
  <si>
    <t>44-310 Radlin</t>
  </si>
  <si>
    <t>Leona 2</t>
  </si>
  <si>
    <t>KWK Ruda</t>
  </si>
  <si>
    <t>Halembska 160</t>
  </si>
  <si>
    <t>41-711 Ruda Śląska</t>
  </si>
  <si>
    <t>Kłodnicka 54</t>
  </si>
  <si>
    <t>41-706 Ruda Śląska</t>
  </si>
  <si>
    <t>Granitowa 16</t>
  </si>
  <si>
    <t>43-155 Bieruń</t>
  </si>
  <si>
    <t>Pokoju 4</t>
  </si>
  <si>
    <t>43-143 Lędziny</t>
  </si>
  <si>
    <t>43-173 Łaziska Górne</t>
  </si>
  <si>
    <t>Błonie 6</t>
  </si>
  <si>
    <t>44-103 Gliwice</t>
  </si>
  <si>
    <t>Karolinki 1</t>
  </si>
  <si>
    <t>40-467 Katowice</t>
  </si>
  <si>
    <t>Kopalniana 5</t>
  </si>
  <si>
    <t>41-408 Mysłowice</t>
  </si>
  <si>
    <t>Cena ryczałtowa
w zł netto</t>
  </si>
  <si>
    <t>CENNIK ISTOTNYCH DLA ZAMAWIAJĄCEGO CZĘŚCI ZAMIENNYCH (podlegających ocenie)</t>
  </si>
  <si>
    <t>4=2x3</t>
  </si>
  <si>
    <r>
      <t xml:space="preserve">Pozycje pozostałych części zamiennych nowych (nie podlegający ocenie) – </t>
    </r>
    <r>
      <rPr>
        <b/>
        <i/>
        <sz val="11"/>
        <color theme="1"/>
        <rFont val="Times New Roman"/>
        <family val="1"/>
        <charset val="238"/>
      </rPr>
      <t>Wypełnia Wykonawca</t>
    </r>
  </si>
  <si>
    <t>Lp</t>
  </si>
  <si>
    <t>*)</t>
  </si>
  <si>
    <t>*) nie należy dopisywać pozycji cennikowych ujętych przez Zamawiającego.</t>
  </si>
  <si>
    <t>Pozycje regenerowanych części zamiennych (nie podlegający ocenie) – Wypełnia Wykonawca</t>
  </si>
  <si>
    <r>
      <t>Wartości netto do oceny ofert ( W</t>
    </r>
    <r>
      <rPr>
        <b/>
        <vertAlign val="subscript"/>
        <sz val="12"/>
        <color theme="1"/>
        <rFont val="Times New Roman"/>
        <family val="1"/>
        <charset val="238"/>
      </rPr>
      <t>R</t>
    </r>
    <r>
      <rPr>
        <b/>
        <sz val="12"/>
        <color theme="1"/>
        <rFont val="Times New Roman"/>
        <family val="1"/>
        <charset val="238"/>
      </rPr>
      <t>)</t>
    </r>
  </si>
  <si>
    <t>STAWKA ROBOCZOGODZINY (podlega ocenie)</t>
  </si>
  <si>
    <t>Załącznik nr 2a do SWZ</t>
  </si>
  <si>
    <t>Załącznik nr 2b do SWZ</t>
  </si>
  <si>
    <t>Załącznik nr 2c do SWZ</t>
  </si>
  <si>
    <t>Świadczenie usług serwisowych transformatorów produkcji MEFTA, ENGRAM dla Oddziałów Polskiej Grupy Górniczej S.A.
nr sprawy 422600253</t>
  </si>
  <si>
    <t xml:space="preserve"> ZADANIE nr 2 Świadczenie usług serwisowych transformatorów produkcji ENGRAM</t>
  </si>
  <si>
    <t>L.p.</t>
  </si>
  <si>
    <t>Oznaczenie wg producenta maszyny</t>
  </si>
  <si>
    <t>Nazwa części zamiennej wg producenta części zamiennej</t>
  </si>
  <si>
    <t>Producent części zamiennej</t>
  </si>
  <si>
    <t>Nr rysunku / oznaczenie wg producenta części zamiennej</t>
  </si>
  <si>
    <t xml:space="preserve">Cena jednostkowa netto </t>
  </si>
  <si>
    <t>[PLN/szt.]</t>
  </si>
  <si>
    <t>(wpisuje Wykonawca)</t>
  </si>
  <si>
    <t>szt/kpl</t>
  </si>
  <si>
    <t>KTO-EM-Z-0514-LP2T+42V   lub   KTO-EM-L-0524-LB2W,</t>
  </si>
  <si>
    <t>Q -ROZŁĄCZNIK -rozłącznik izolacyjny  OT40F3+rączka i wałek</t>
  </si>
  <si>
    <t>T1 - TRANSFORMATOR -T3M 3201 3,2kVA (3x500+-5%)/3x133V i 3x230V</t>
  </si>
  <si>
    <t>K1 - STYCZNIK - MC-9b 24V AC 1a1b, 9A 4kW (AC3)+styk pomoc</t>
  </si>
  <si>
    <t>K2 - STYCZNIK - MC-12b 24V AC 1a1b, 12A 5,5kW (AC3)+styk p.</t>
  </si>
  <si>
    <t>F2 - PRZEKAŹNIK - Przekaźnik UKU lub UKI lub UKI-A</t>
  </si>
  <si>
    <t>KTO-EM-L-05220-LB3F</t>
  </si>
  <si>
    <t>T1 - TRANSFORMATOR - T3M 20002 20kVA (3x500+-5%)/ 3x230V</t>
  </si>
  <si>
    <t>K1 - STYCZNIK - MC-22b 24VAC 1a1b)+styk pomocniczy</t>
  </si>
  <si>
    <t>F2 - PRZEKAŹNIK - Przekaźnik PC3/230</t>
  </si>
  <si>
    <t>KTO-EM-0526   lub   KTO-EB-0526  lub   KTO-EM-0525-LB2W</t>
  </si>
  <si>
    <t>K1 - STYCZNIK -MC-22b 24VAC 1a1b)+styk pomocniczy</t>
  </si>
  <si>
    <t>K2 - STYCZNIK - MC-22b 24VAC 1a1b)+styk pomocniczy</t>
  </si>
  <si>
    <t>F2 - PRZEKAŹNIK - Przekaźnik PCB1/24V lubPCB1/42V</t>
  </si>
  <si>
    <t>RAZEM netto [PLN] - WCZ</t>
  </si>
  <si>
    <t>WARTOŚĆ OCENIANA NETTO [PLN] WZ=WR+WCZ
(stawka roboczogodziny netto + suma netto nowych części zamiennych istotnych dla Zamawiającego)</t>
  </si>
  <si>
    <r>
      <rPr>
        <u/>
        <sz val="11"/>
        <color rgb="FFFF0000"/>
        <rFont val="Calibri"/>
        <family val="2"/>
        <charset val="238"/>
        <scheme val="minor"/>
      </rPr>
      <t xml:space="preserve"> ZADANIE nr 2 </t>
    </r>
    <r>
      <rPr>
        <sz val="11"/>
        <color rgb="FFFF0000"/>
        <rFont val="Calibri"/>
        <family val="2"/>
        <charset val="238"/>
        <scheme val="minor"/>
      </rPr>
      <t>Świadczenie usług serwisowych transformatorów produkcji ENGRAM</t>
    </r>
  </si>
  <si>
    <t xml:space="preserve">Transformator    TMM 100  100VA    500/42V  </t>
  </si>
  <si>
    <t xml:space="preserve">Transormator     TMM 100  100VA    500/24V    </t>
  </si>
  <si>
    <t>Rozłącznik bezpiecznikowy     EFD 10 3P</t>
  </si>
  <si>
    <t>Rozłącznik bezpiecznikowy     EFD 10 2P</t>
  </si>
  <si>
    <t>Przekaźnik termiczny    MT-32 6-9A</t>
  </si>
  <si>
    <t>Adapter do montażu termika    UZ-32</t>
  </si>
  <si>
    <t>Wyłącznik instalacyjny     BKJ63Nd 3P C16A</t>
  </si>
  <si>
    <t>Wyłącznik instalacyjny     BKJ63Nd 1P C4A</t>
  </si>
  <si>
    <t>Grzybek wyłaczenia awaryjnego      M22-PV</t>
  </si>
  <si>
    <t>Łącznik mocujący       M22-A</t>
  </si>
  <si>
    <t>Przycisk płaski z samopowrM22-D-…</t>
  </si>
  <si>
    <t>Soczewka lampka      M22-L-…</t>
  </si>
  <si>
    <t>Dioda LED      M22-LED-…</t>
  </si>
  <si>
    <t>Przełącznik stabilny 3P       M22-WRK3</t>
  </si>
  <si>
    <t>Przełącznik podśw. Astabilny 3P       M22-WLK3-…</t>
  </si>
  <si>
    <t>Przekaźnik      UKI/UKU lub UKI/UKI lub UKU/UKU</t>
  </si>
  <si>
    <t>KTO-EM-Z-0514-LP2T+42V lub KTO-L-0524-LP2W lub KTO-EB-0524-LB2F</t>
  </si>
  <si>
    <t xml:space="preserve">Transformator TMM 100  100VA    500/42V  </t>
  </si>
  <si>
    <t>Rozłącznik bezpiecznikowy    EFD 10 3P</t>
  </si>
  <si>
    <t>Rozłącznik bezpiecznikowy    EFD 10 2P</t>
  </si>
  <si>
    <t>Wyłącznik instalacyjny     BKJ63Nd 3P C50A</t>
  </si>
  <si>
    <t>Grzybek wyłaczenia awaryjnego    M22-PV</t>
  </si>
  <si>
    <t>Łącznik mocujący      M22-A</t>
  </si>
  <si>
    <t>Przycisk płaski      M22-D-…</t>
  </si>
  <si>
    <t>Soczewka lampka     M22-L-…</t>
  </si>
  <si>
    <t>Przełącznik podśw. astabilny 3P       M22-WLK3-…</t>
  </si>
  <si>
    <t>Przekaźnik       USZ-R 230V lub 133V</t>
  </si>
  <si>
    <t>Styk pomocniczy      OA2G11</t>
  </si>
  <si>
    <t>Przekaźnik elektromagnetyczny     PK3P</t>
  </si>
  <si>
    <t>Nazwa Oddziału</t>
  </si>
  <si>
    <t>Ruch Jankowice</t>
  </si>
  <si>
    <t>Ruch Chwałowice</t>
  </si>
  <si>
    <t>Przewozowa 4</t>
  </si>
  <si>
    <t>Ruch Marcel</t>
  </si>
  <si>
    <t>Ruch Rydułtowy</t>
  </si>
  <si>
    <t>44-280 Rydułtowy</t>
  </si>
  <si>
    <t>Ruch Halemba</t>
  </si>
  <si>
    <t>KWK Piast-Ziemowit</t>
  </si>
  <si>
    <t>Ruch Piast</t>
  </si>
  <si>
    <t>Ruch Ziemowit</t>
  </si>
  <si>
    <t>KWK Bolesław Śmiały</t>
  </si>
  <si>
    <t>Świętej Barbary 12</t>
  </si>
  <si>
    <t>KWK Sośnica</t>
  </si>
  <si>
    <t xml:space="preserve">KWK Staszic-Wujek </t>
  </si>
  <si>
    <t>Ruch Murcki-Staszic</t>
  </si>
  <si>
    <t>KWK Mysłowice-Wesoła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</si>
</sst>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z_ł"/>
    <numFmt numFmtId="165" formatCode="_ * #,##0.00_)\ &quot;zł&quot;_ ;_ * \(#,##0.00\)\ &quot;zł&quot;_ ;_ * &quot;-&quot;??_)\ &quot;zł&quot;_ ;_ @_ "/>
    <numFmt numFmtId="166" formatCode="[$-415]General"/>
  </numFmts>
  <fonts count="3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vertAlign val="subscript"/>
      <sz val="12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b/>
      <sz val="14"/>
      <color rgb="FF0070C0"/>
      <name val="Times New Roman"/>
      <family val="1"/>
      <charset val="238"/>
    </font>
    <font>
      <u/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000000"/>
      <name val="Czcionka tekstu podstawowego"/>
      <charset val="238"/>
    </font>
    <font>
      <b/>
      <sz val="10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6" fillId="0" borderId="0"/>
    <xf numFmtId="165" fontId="16" fillId="0" borderId="0" applyFont="0" applyFill="0" applyBorder="0" applyAlignment="0" applyProtection="0"/>
    <xf numFmtId="0" fontId="17" fillId="0" borderId="0"/>
    <xf numFmtId="0" fontId="6" fillId="0" borderId="0"/>
    <xf numFmtId="166" fontId="31" fillId="0" borderId="0"/>
  </cellStyleXfs>
  <cellXfs count="13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164" fontId="7" fillId="0" borderId="9" xfId="1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1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8" fillId="3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4" fillId="0" borderId="33" xfId="0" applyFont="1" applyBorder="1" applyAlignment="1">
      <alignment horizontal="left"/>
    </xf>
    <xf numFmtId="0" fontId="8" fillId="3" borderId="33" xfId="0" applyFont="1" applyFill="1" applyBorder="1" applyAlignment="1">
      <alignment horizontal="left" vertical="center"/>
    </xf>
    <xf numFmtId="0" fontId="26" fillId="3" borderId="11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 wrapText="1"/>
    </xf>
    <xf numFmtId="4" fontId="7" fillId="5" borderId="11" xfId="0" applyNumberFormat="1" applyFont="1" applyFill="1" applyBorder="1" applyAlignment="1">
      <alignment horizontal="right" vertical="center"/>
    </xf>
    <xf numFmtId="0" fontId="27" fillId="6" borderId="0" xfId="0" applyFont="1" applyFill="1" applyAlignment="1">
      <alignment horizontal="center" vertical="center" wrapText="1"/>
    </xf>
    <xf numFmtId="4" fontId="19" fillId="5" borderId="38" xfId="0" applyNumberFormat="1" applyFont="1" applyFill="1" applyBorder="1" applyAlignment="1">
      <alignment horizontal="right" vertical="center"/>
    </xf>
    <xf numFmtId="49" fontId="30" fillId="0" borderId="33" xfId="4" applyNumberFormat="1" applyFont="1" applyBorder="1" applyAlignment="1">
      <alignment horizontal="left" vertical="center"/>
    </xf>
    <xf numFmtId="49" fontId="4" fillId="0" borderId="33" xfId="4" applyNumberFormat="1" applyFont="1" applyBorder="1" applyAlignment="1">
      <alignment horizontal="left" vertical="center"/>
    </xf>
    <xf numFmtId="166" fontId="8" fillId="0" borderId="31" xfId="5" applyFont="1" applyBorder="1" applyAlignment="1">
      <alignment horizontal="left" vertical="center" wrapText="1"/>
    </xf>
    <xf numFmtId="0" fontId="20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49" fontId="30" fillId="0" borderId="46" xfId="4" applyNumberFormat="1" applyFont="1" applyBorder="1" applyAlignment="1">
      <alignment horizontal="left" vertical="center"/>
    </xf>
    <xf numFmtId="0" fontId="20" fillId="2" borderId="40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166" fontId="8" fillId="0" borderId="47" xfId="5" applyFont="1" applyBorder="1" applyAlignment="1">
      <alignment horizontal="left" vertical="center"/>
    </xf>
    <xf numFmtId="166" fontId="8" fillId="0" borderId="31" xfId="5" applyFont="1" applyBorder="1" applyAlignment="1">
      <alignment horizontal="left" vertical="center"/>
    </xf>
    <xf numFmtId="0" fontId="5" fillId="7" borderId="13" xfId="0" applyFont="1" applyFill="1" applyBorder="1" applyAlignment="1">
      <alignment horizontal="center" vertical="center" wrapText="1"/>
    </xf>
    <xf numFmtId="0" fontId="5" fillId="7" borderId="39" xfId="0" applyFont="1" applyFill="1" applyBorder="1" applyAlignment="1">
      <alignment horizontal="center" vertical="center" wrapText="1"/>
    </xf>
    <xf numFmtId="0" fontId="32" fillId="7" borderId="2" xfId="0" applyFont="1" applyFill="1" applyBorder="1" applyAlignment="1">
      <alignment horizontal="justify" vertical="center" wrapText="1"/>
    </xf>
    <xf numFmtId="0" fontId="32" fillId="7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8" fillId="7" borderId="2" xfId="0" applyFont="1" applyFill="1" applyBorder="1" applyAlignment="1">
      <alignment horizontal="justify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justify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left" wrapText="1"/>
    </xf>
    <xf numFmtId="0" fontId="4" fillId="0" borderId="33" xfId="0" applyFont="1" applyBorder="1" applyAlignment="1">
      <alignment horizontal="left" wrapText="1"/>
    </xf>
    <xf numFmtId="0" fontId="4" fillId="0" borderId="31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7" fillId="6" borderId="30" xfId="0" applyFont="1" applyFill="1" applyBorder="1" applyAlignment="1">
      <alignment horizontal="center" vertical="center" wrapText="1"/>
    </xf>
    <xf numFmtId="0" fontId="27" fillId="6" borderId="34" xfId="0" applyFont="1" applyFill="1" applyBorder="1" applyAlignment="1">
      <alignment horizontal="center" vertical="center" wrapText="1"/>
    </xf>
    <xf numFmtId="0" fontId="28" fillId="5" borderId="35" xfId="0" applyFont="1" applyFill="1" applyBorder="1" applyAlignment="1">
      <alignment horizontal="center" vertical="center" wrapText="1"/>
    </xf>
    <xf numFmtId="0" fontId="28" fillId="5" borderId="36" xfId="0" applyFont="1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6" fillId="4" borderId="31" xfId="0" applyFont="1" applyFill="1" applyBorder="1" applyAlignment="1">
      <alignment horizontal="left" vertical="center"/>
    </xf>
    <xf numFmtId="0" fontId="26" fillId="4" borderId="32" xfId="0" applyFont="1" applyFill="1" applyBorder="1" applyAlignment="1">
      <alignment horizontal="left" vertical="center"/>
    </xf>
    <xf numFmtId="0" fontId="26" fillId="4" borderId="33" xfId="0" applyFont="1" applyFill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8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</cellXfs>
  <cellStyles count="6">
    <cellStyle name="Excel Built-in Normal" xfId="5" xr:uid="{68272ABD-F7E9-4439-ACFB-D383AEA4D9EE}"/>
    <cellStyle name="Normalny" xfId="0" builtinId="0"/>
    <cellStyle name="Normalny 2" xfId="1" xr:uid="{00000000-0005-0000-0000-000001000000}"/>
    <cellStyle name="Normalny 3" xfId="3" xr:uid="{00000000-0005-0000-0000-000002000000}"/>
    <cellStyle name="Normalny_Arkusz1_1" xfId="4" xr:uid="{C321DE23-BD00-48C4-85DD-606D8CC88200}"/>
    <cellStyle name="Walu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workbookViewId="0">
      <selection activeCell="F8" sqref="F8:F9"/>
    </sheetView>
  </sheetViews>
  <sheetFormatPr defaultRowHeight="15"/>
  <cols>
    <col min="2" max="2" width="11.85546875" customWidth="1"/>
    <col min="3" max="3" width="51.140625" customWidth="1"/>
    <col min="4" max="5" width="15.5703125" customWidth="1"/>
    <col min="6" max="6" width="26.42578125" customWidth="1"/>
    <col min="7" max="7" width="18.85546875" customWidth="1"/>
  </cols>
  <sheetData>
    <row r="1" spans="1:7" ht="18.75">
      <c r="E1" s="99" t="s">
        <v>49</v>
      </c>
      <c r="F1" s="99"/>
    </row>
    <row r="2" spans="1:7" ht="38.25" customHeight="1">
      <c r="A2" s="110" t="s">
        <v>52</v>
      </c>
      <c r="B2" s="110"/>
      <c r="C2" s="110"/>
      <c r="D2" s="110"/>
      <c r="E2" s="110"/>
      <c r="F2" s="110"/>
    </row>
    <row r="3" spans="1:7" ht="38.25" customHeight="1">
      <c r="A3" s="32"/>
      <c r="B3" s="111" t="s">
        <v>79</v>
      </c>
      <c r="C3" s="111"/>
      <c r="D3" s="111"/>
      <c r="E3" s="111"/>
      <c r="F3" s="111"/>
    </row>
    <row r="4" spans="1:7" ht="27.75" customHeight="1" thickBot="1">
      <c r="B4" s="100" t="s">
        <v>48</v>
      </c>
      <c r="C4" s="100"/>
      <c r="D4" s="100"/>
      <c r="E4" s="100"/>
      <c r="F4" s="100"/>
    </row>
    <row r="5" spans="1:7" ht="68.25" customHeight="1" thickBot="1">
      <c r="B5" s="7" t="s">
        <v>0</v>
      </c>
      <c r="C5" s="7" t="s">
        <v>1</v>
      </c>
      <c r="D5" s="7" t="s">
        <v>2</v>
      </c>
      <c r="E5" s="7" t="s">
        <v>3</v>
      </c>
      <c r="F5" s="7" t="s">
        <v>7</v>
      </c>
    </row>
    <row r="6" spans="1:7" ht="15.75" thickBot="1">
      <c r="B6" s="8" t="s">
        <v>4</v>
      </c>
      <c r="C6" s="1">
        <v>1</v>
      </c>
      <c r="D6" s="1">
        <v>2</v>
      </c>
      <c r="E6" s="1">
        <v>3</v>
      </c>
      <c r="F6" s="1" t="s">
        <v>41</v>
      </c>
    </row>
    <row r="7" spans="1:7" ht="45.75" thickBot="1">
      <c r="B7" s="14">
        <v>1</v>
      </c>
      <c r="C7" s="1" t="s">
        <v>5</v>
      </c>
      <c r="D7" s="17">
        <v>100</v>
      </c>
      <c r="E7" s="1"/>
      <c r="F7" s="31">
        <f>ROUND(D7*E7,2)</f>
        <v>0</v>
      </c>
    </row>
    <row r="8" spans="1:7" ht="31.5" customHeight="1">
      <c r="B8" s="103" t="s">
        <v>47</v>
      </c>
      <c r="C8" s="104"/>
      <c r="D8" s="104"/>
      <c r="E8" s="105"/>
      <c r="F8" s="101">
        <f>(D7*F7)</f>
        <v>0</v>
      </c>
    </row>
    <row r="9" spans="1:7" ht="15.75" customHeight="1" thickBot="1">
      <c r="B9" s="106"/>
      <c r="C9" s="107"/>
      <c r="D9" s="107"/>
      <c r="E9" s="108"/>
      <c r="F9" s="102"/>
    </row>
    <row r="10" spans="1:7" ht="36.75" customHeight="1">
      <c r="B10" s="109" t="s">
        <v>40</v>
      </c>
      <c r="C10" s="109"/>
      <c r="D10" s="109"/>
      <c r="E10" s="109"/>
      <c r="F10" s="109"/>
    </row>
    <row r="11" spans="1:7" ht="57" customHeight="1">
      <c r="A11" s="112" t="s">
        <v>54</v>
      </c>
      <c r="B11" s="93" t="s">
        <v>55</v>
      </c>
      <c r="C11" s="112" t="s">
        <v>56</v>
      </c>
      <c r="D11" s="93" t="s">
        <v>57</v>
      </c>
      <c r="E11" s="93" t="s">
        <v>58</v>
      </c>
      <c r="F11" s="93" t="s">
        <v>2</v>
      </c>
      <c r="G11" s="34" t="s">
        <v>59</v>
      </c>
    </row>
    <row r="12" spans="1:7">
      <c r="A12" s="113"/>
      <c r="B12" s="115"/>
      <c r="C12" s="114"/>
      <c r="D12" s="94"/>
      <c r="E12" s="94"/>
      <c r="F12" s="95"/>
      <c r="G12" s="34" t="s">
        <v>60</v>
      </c>
    </row>
    <row r="13" spans="1:7" ht="33.75" customHeight="1">
      <c r="A13" s="114"/>
      <c r="B13" s="95"/>
      <c r="C13" s="35" t="s">
        <v>61</v>
      </c>
      <c r="D13" s="35" t="s">
        <v>61</v>
      </c>
      <c r="E13" s="35" t="s">
        <v>61</v>
      </c>
      <c r="F13" s="36" t="s">
        <v>62</v>
      </c>
      <c r="G13" s="35" t="s">
        <v>61</v>
      </c>
    </row>
    <row r="14" spans="1:7" ht="20.25" customHeight="1">
      <c r="A14" s="37">
        <v>1</v>
      </c>
      <c r="B14" s="38">
        <v>2</v>
      </c>
      <c r="C14" s="39">
        <v>3</v>
      </c>
      <c r="D14" s="39">
        <v>4</v>
      </c>
      <c r="E14" s="40">
        <v>5</v>
      </c>
      <c r="F14" s="40">
        <v>6</v>
      </c>
      <c r="G14" s="41">
        <v>7</v>
      </c>
    </row>
    <row r="15" spans="1:7" ht="20.25" customHeight="1">
      <c r="A15" s="42"/>
      <c r="B15" s="96" t="s">
        <v>63</v>
      </c>
      <c r="C15" s="97"/>
      <c r="D15" s="97"/>
      <c r="E15" s="97"/>
      <c r="F15" s="97"/>
      <c r="G15" s="98"/>
    </row>
    <row r="16" spans="1:7" ht="20.100000000000001" customHeight="1">
      <c r="A16" s="43">
        <v>1</v>
      </c>
      <c r="B16" s="81" t="s">
        <v>64</v>
      </c>
      <c r="C16" s="82"/>
      <c r="D16" s="45"/>
      <c r="E16" s="46"/>
      <c r="F16" s="46"/>
      <c r="G16" s="47"/>
    </row>
    <row r="17" spans="1:7" ht="33" customHeight="1">
      <c r="A17" s="43">
        <v>2</v>
      </c>
      <c r="B17" s="83" t="s">
        <v>65</v>
      </c>
      <c r="C17" s="84"/>
      <c r="D17" s="45"/>
      <c r="E17" s="46"/>
      <c r="F17" s="46"/>
      <c r="G17" s="47"/>
    </row>
    <row r="18" spans="1:7" ht="20.100000000000001" customHeight="1">
      <c r="A18" s="43">
        <v>3</v>
      </c>
      <c r="B18" s="81" t="s">
        <v>66</v>
      </c>
      <c r="C18" s="82"/>
      <c r="D18" s="45"/>
      <c r="E18" s="46"/>
      <c r="F18" s="46"/>
      <c r="G18" s="47"/>
    </row>
    <row r="19" spans="1:7" ht="20.100000000000001" customHeight="1">
      <c r="A19" s="43">
        <v>4</v>
      </c>
      <c r="B19" s="81" t="s">
        <v>67</v>
      </c>
      <c r="C19" s="82"/>
      <c r="D19" s="45"/>
      <c r="E19" s="46"/>
      <c r="F19" s="46"/>
      <c r="G19" s="47"/>
    </row>
    <row r="20" spans="1:7" ht="20.100000000000001" customHeight="1">
      <c r="A20" s="43">
        <v>5</v>
      </c>
      <c r="B20" s="81" t="s">
        <v>68</v>
      </c>
      <c r="C20" s="82"/>
      <c r="D20" s="45"/>
      <c r="E20" s="46"/>
      <c r="F20" s="46"/>
      <c r="G20" s="47"/>
    </row>
    <row r="21" spans="1:7" ht="20.100000000000001" customHeight="1">
      <c r="A21" s="42"/>
      <c r="B21" s="96" t="s">
        <v>69</v>
      </c>
      <c r="C21" s="97"/>
      <c r="D21" s="97"/>
      <c r="E21" s="97"/>
      <c r="F21" s="97"/>
      <c r="G21" s="98"/>
    </row>
    <row r="22" spans="1:7" ht="20.100000000000001" customHeight="1">
      <c r="A22" s="43">
        <v>6</v>
      </c>
      <c r="B22" s="48" t="s">
        <v>64</v>
      </c>
      <c r="C22" s="44"/>
      <c r="D22" s="45"/>
      <c r="E22" s="46"/>
      <c r="F22" s="46"/>
      <c r="G22" s="47"/>
    </row>
    <row r="23" spans="1:7" ht="20.100000000000001" customHeight="1">
      <c r="A23" s="43">
        <v>7</v>
      </c>
      <c r="B23" s="48" t="s">
        <v>70</v>
      </c>
      <c r="C23" s="44"/>
      <c r="D23" s="45"/>
      <c r="E23" s="46"/>
      <c r="F23" s="46"/>
      <c r="G23" s="47"/>
    </row>
    <row r="24" spans="1:7" ht="20.100000000000001" customHeight="1">
      <c r="A24" s="43">
        <v>8</v>
      </c>
      <c r="B24" s="48" t="s">
        <v>71</v>
      </c>
      <c r="C24" s="44"/>
      <c r="D24" s="45"/>
      <c r="E24" s="46"/>
      <c r="F24" s="46"/>
      <c r="G24" s="47"/>
    </row>
    <row r="25" spans="1:7" ht="20.100000000000001" customHeight="1">
      <c r="A25" s="43">
        <v>9</v>
      </c>
      <c r="B25" s="48" t="s">
        <v>67</v>
      </c>
      <c r="C25" s="49"/>
      <c r="D25" s="45"/>
      <c r="E25" s="46"/>
      <c r="F25" s="46"/>
      <c r="G25" s="47"/>
    </row>
    <row r="26" spans="1:7" ht="20.100000000000001" customHeight="1">
      <c r="A26" s="43">
        <v>10</v>
      </c>
      <c r="B26" s="48" t="s">
        <v>72</v>
      </c>
      <c r="C26" s="50"/>
      <c r="D26" s="45"/>
      <c r="E26" s="46"/>
      <c r="F26" s="46"/>
      <c r="G26" s="47"/>
    </row>
    <row r="27" spans="1:7" ht="20.100000000000001" customHeight="1">
      <c r="A27" s="42"/>
      <c r="B27" s="96" t="s">
        <v>73</v>
      </c>
      <c r="C27" s="97"/>
      <c r="D27" s="97"/>
      <c r="E27" s="97"/>
      <c r="F27" s="97"/>
      <c r="G27" s="98"/>
    </row>
    <row r="28" spans="1:7" ht="20.100000000000001" customHeight="1">
      <c r="A28" s="43">
        <v>11</v>
      </c>
      <c r="B28" s="48" t="s">
        <v>64</v>
      </c>
      <c r="C28" s="51"/>
      <c r="D28" s="51"/>
      <c r="E28" s="51"/>
      <c r="F28" s="51"/>
      <c r="G28" s="51"/>
    </row>
    <row r="29" spans="1:7" ht="20.100000000000001" customHeight="1">
      <c r="A29" s="43">
        <v>12</v>
      </c>
      <c r="B29" s="48" t="s">
        <v>70</v>
      </c>
      <c r="C29" s="51"/>
      <c r="D29" s="51"/>
      <c r="E29" s="51"/>
      <c r="F29" s="51"/>
      <c r="G29" s="51"/>
    </row>
    <row r="30" spans="1:7" ht="20.100000000000001" customHeight="1">
      <c r="A30" s="43">
        <v>13</v>
      </c>
      <c r="B30" s="48" t="s">
        <v>74</v>
      </c>
      <c r="C30" s="50"/>
      <c r="D30" s="45"/>
      <c r="E30" s="46"/>
      <c r="F30" s="46"/>
      <c r="G30" s="47"/>
    </row>
    <row r="31" spans="1:7" ht="20.100000000000001" customHeight="1">
      <c r="A31" s="43">
        <v>14</v>
      </c>
      <c r="B31" s="48" t="s">
        <v>75</v>
      </c>
      <c r="C31" s="50"/>
      <c r="D31" s="45"/>
      <c r="E31" s="46"/>
      <c r="F31" s="46"/>
      <c r="G31" s="47"/>
    </row>
    <row r="32" spans="1:7" ht="20.100000000000001" customHeight="1">
      <c r="A32" s="43">
        <v>15</v>
      </c>
      <c r="B32" s="48" t="s">
        <v>76</v>
      </c>
      <c r="C32" s="50"/>
      <c r="D32" s="45"/>
      <c r="E32" s="52"/>
      <c r="F32" s="52"/>
      <c r="G32" s="47"/>
    </row>
    <row r="33" spans="1:7">
      <c r="A33" s="85" t="s">
        <v>77</v>
      </c>
      <c r="B33" s="86"/>
      <c r="C33" s="86"/>
      <c r="D33" s="86"/>
      <c r="E33" s="87"/>
      <c r="F33" s="53"/>
      <c r="G33" s="54">
        <f>+SUM(G15:G32)</f>
        <v>0</v>
      </c>
    </row>
    <row r="34" spans="1:7">
      <c r="A34" s="88"/>
      <c r="B34" s="89"/>
      <c r="C34" s="89"/>
      <c r="D34" s="89"/>
      <c r="E34" s="89"/>
      <c r="F34" s="55"/>
      <c r="G34" s="3"/>
    </row>
    <row r="35" spans="1:7" ht="15.75" thickBot="1">
      <c r="A35" s="3"/>
      <c r="B35" s="3"/>
      <c r="C35" s="3"/>
      <c r="D35" s="3"/>
      <c r="E35" s="3"/>
      <c r="F35" s="3"/>
      <c r="G35" s="3"/>
    </row>
    <row r="36" spans="1:7" ht="45" customHeight="1" thickTop="1" thickBot="1">
      <c r="A36" s="90" t="s">
        <v>78</v>
      </c>
      <c r="B36" s="91"/>
      <c r="C36" s="91"/>
      <c r="D36" s="91"/>
      <c r="E36" s="91"/>
      <c r="F36" s="92"/>
      <c r="G36" s="56">
        <f>SUM(E8+G33)</f>
        <v>0</v>
      </c>
    </row>
    <row r="37" spans="1:7" ht="15.75" thickTop="1"/>
  </sheetData>
  <mergeCells count="24">
    <mergeCell ref="A11:A13"/>
    <mergeCell ref="B11:B13"/>
    <mergeCell ref="C11:C12"/>
    <mergeCell ref="D11:D12"/>
    <mergeCell ref="E1:F1"/>
    <mergeCell ref="B4:F4"/>
    <mergeCell ref="F8:F9"/>
    <mergeCell ref="B8:E9"/>
    <mergeCell ref="B10:F10"/>
    <mergeCell ref="A2:F2"/>
    <mergeCell ref="B3:F3"/>
    <mergeCell ref="E11:E12"/>
    <mergeCell ref="F11:F12"/>
    <mergeCell ref="B15:G15"/>
    <mergeCell ref="B21:G21"/>
    <mergeCell ref="B27:G27"/>
    <mergeCell ref="B16:C16"/>
    <mergeCell ref="B17:C17"/>
    <mergeCell ref="A33:E33"/>
    <mergeCell ref="A34:E34"/>
    <mergeCell ref="A36:F36"/>
    <mergeCell ref="B18:C18"/>
    <mergeCell ref="B19:C19"/>
    <mergeCell ref="B20:C20"/>
  </mergeCells>
  <pageMargins left="0.25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60"/>
  <sheetViews>
    <sheetView topLeftCell="A10" zoomScale="80" zoomScaleNormal="80" workbookViewId="0">
      <selection activeCell="C43" sqref="C43"/>
    </sheetView>
  </sheetViews>
  <sheetFormatPr defaultRowHeight="15.75"/>
  <cols>
    <col min="1" max="2" width="9.140625" style="18"/>
    <col min="3" max="3" width="86.140625" style="19" customWidth="1"/>
    <col min="4" max="4" width="27.42578125" style="18" customWidth="1"/>
    <col min="5" max="5" width="10" style="18" customWidth="1"/>
    <col min="6" max="6" width="5.42578125" style="18" customWidth="1"/>
    <col min="7" max="16384" width="9.140625" style="18"/>
  </cols>
  <sheetData>
    <row r="2" spans="1:7" ht="18.75">
      <c r="C2" s="117" t="s">
        <v>50</v>
      </c>
      <c r="D2" s="117"/>
    </row>
    <row r="3" spans="1:7" ht="49.5" customHeight="1">
      <c r="B3" s="110" t="s">
        <v>52</v>
      </c>
      <c r="C3" s="110"/>
      <c r="D3" s="110"/>
      <c r="E3" s="110"/>
      <c r="F3" s="110"/>
      <c r="G3" s="110"/>
    </row>
    <row r="4" spans="1:7" ht="39.75" customHeight="1" thickBot="1">
      <c r="B4" s="32"/>
      <c r="C4" s="111" t="s">
        <v>53</v>
      </c>
      <c r="D4" s="111"/>
      <c r="E4" s="111"/>
      <c r="F4" s="111"/>
      <c r="G4" s="111"/>
    </row>
    <row r="5" spans="1:7" s="20" customFormat="1" ht="15" customHeight="1">
      <c r="A5" s="26"/>
      <c r="B5" s="118" t="s">
        <v>0</v>
      </c>
      <c r="C5" s="121" t="s">
        <v>8</v>
      </c>
      <c r="D5" s="124" t="s">
        <v>6</v>
      </c>
    </row>
    <row r="6" spans="1:7" s="20" customFormat="1" ht="16.5" customHeight="1">
      <c r="A6" s="26"/>
      <c r="B6" s="119"/>
      <c r="C6" s="122"/>
      <c r="D6" s="125"/>
    </row>
    <row r="7" spans="1:7" s="20" customFormat="1" ht="16.5" thickBot="1">
      <c r="A7" s="26"/>
      <c r="B7" s="120"/>
      <c r="C7" s="123"/>
      <c r="D7" s="126"/>
    </row>
    <row r="8" spans="1:7">
      <c r="A8" s="27"/>
      <c r="B8" s="60">
        <v>1</v>
      </c>
      <c r="C8" s="61">
        <v>2</v>
      </c>
      <c r="D8" s="62">
        <v>3</v>
      </c>
    </row>
    <row r="9" spans="1:7" ht="16.5" customHeight="1">
      <c r="A9" s="27"/>
      <c r="B9" s="64"/>
      <c r="C9" s="65" t="s">
        <v>96</v>
      </c>
      <c r="D9" s="66"/>
    </row>
    <row r="10" spans="1:7" ht="15.75" customHeight="1">
      <c r="A10" s="27"/>
      <c r="B10" s="30">
        <v>1</v>
      </c>
      <c r="C10" s="63" t="s">
        <v>80</v>
      </c>
      <c r="D10" s="29"/>
    </row>
    <row r="11" spans="1:7" ht="15" customHeight="1">
      <c r="A11" s="27"/>
      <c r="B11" s="12">
        <v>2</v>
      </c>
      <c r="C11" s="57" t="s">
        <v>81</v>
      </c>
      <c r="D11" s="28"/>
    </row>
    <row r="12" spans="1:7" ht="15" customHeight="1">
      <c r="A12" s="27"/>
      <c r="B12" s="12">
        <v>3</v>
      </c>
      <c r="C12" s="58" t="s">
        <v>82</v>
      </c>
      <c r="D12" s="28"/>
    </row>
    <row r="13" spans="1:7" ht="15" customHeight="1">
      <c r="A13" s="27"/>
      <c r="B13" s="12">
        <v>4</v>
      </c>
      <c r="C13" s="58" t="s">
        <v>83</v>
      </c>
      <c r="D13" s="28"/>
    </row>
    <row r="14" spans="1:7" ht="15" customHeight="1">
      <c r="A14" s="27"/>
      <c r="B14" s="12">
        <v>5</v>
      </c>
      <c r="C14" s="58" t="s">
        <v>84</v>
      </c>
      <c r="D14" s="28"/>
    </row>
    <row r="15" spans="1:7" ht="15" customHeight="1">
      <c r="A15" s="27"/>
      <c r="B15" s="12">
        <v>6</v>
      </c>
      <c r="C15" s="58" t="s">
        <v>85</v>
      </c>
      <c r="D15" s="28"/>
    </row>
    <row r="16" spans="1:7" ht="15" customHeight="1">
      <c r="A16" s="27"/>
      <c r="B16" s="12">
        <v>7</v>
      </c>
      <c r="C16" s="57" t="s">
        <v>86</v>
      </c>
      <c r="D16" s="28"/>
    </row>
    <row r="17" spans="1:4" ht="15" customHeight="1">
      <c r="A17" s="27"/>
      <c r="B17" s="12">
        <v>8</v>
      </c>
      <c r="C17" s="57" t="s">
        <v>87</v>
      </c>
      <c r="D17" s="28"/>
    </row>
    <row r="18" spans="1:4" ht="15" customHeight="1">
      <c r="A18" s="27"/>
      <c r="B18" s="12">
        <v>9</v>
      </c>
      <c r="C18" s="57" t="s">
        <v>88</v>
      </c>
      <c r="D18" s="28"/>
    </row>
    <row r="19" spans="1:4" ht="15" customHeight="1">
      <c r="A19" s="27"/>
      <c r="B19" s="12">
        <v>10</v>
      </c>
      <c r="C19" s="57" t="s">
        <v>89</v>
      </c>
      <c r="D19" s="28"/>
    </row>
    <row r="20" spans="1:4" ht="15" customHeight="1">
      <c r="A20" s="27"/>
      <c r="B20" s="12">
        <v>11</v>
      </c>
      <c r="C20" s="57" t="s">
        <v>90</v>
      </c>
      <c r="D20" s="28"/>
    </row>
    <row r="21" spans="1:4" ht="15" customHeight="1">
      <c r="A21" s="27"/>
      <c r="B21" s="12">
        <v>12</v>
      </c>
      <c r="C21" s="57" t="s">
        <v>91</v>
      </c>
      <c r="D21" s="28"/>
    </row>
    <row r="22" spans="1:4" ht="15.75" customHeight="1">
      <c r="A22" s="27"/>
      <c r="B22" s="12">
        <v>13</v>
      </c>
      <c r="C22" s="57" t="s">
        <v>92</v>
      </c>
      <c r="D22" s="28"/>
    </row>
    <row r="23" spans="1:4" ht="15" customHeight="1">
      <c r="A23" s="27"/>
      <c r="B23" s="12">
        <v>14</v>
      </c>
      <c r="C23" s="57" t="s">
        <v>93</v>
      </c>
      <c r="D23" s="28"/>
    </row>
    <row r="24" spans="1:4" ht="15" customHeight="1">
      <c r="A24" s="27"/>
      <c r="B24" s="12">
        <v>15</v>
      </c>
      <c r="C24" s="57" t="s">
        <v>94</v>
      </c>
      <c r="D24" s="28"/>
    </row>
    <row r="25" spans="1:4" ht="15" customHeight="1">
      <c r="A25" s="27"/>
      <c r="B25" s="12">
        <v>16</v>
      </c>
      <c r="C25" s="59" t="s">
        <v>95</v>
      </c>
      <c r="D25" s="28"/>
    </row>
    <row r="26" spans="1:4" ht="15" customHeight="1">
      <c r="A26" s="27"/>
      <c r="B26" s="128" t="s">
        <v>69</v>
      </c>
      <c r="C26" s="129"/>
      <c r="D26" s="130"/>
    </row>
    <row r="27" spans="1:4" ht="15" customHeight="1">
      <c r="A27" s="27"/>
      <c r="B27" s="12">
        <v>18</v>
      </c>
      <c r="C27" s="57" t="s">
        <v>97</v>
      </c>
      <c r="D27" s="28"/>
    </row>
    <row r="28" spans="1:4" ht="15" customHeight="1">
      <c r="A28" s="27"/>
      <c r="B28" s="12">
        <v>19</v>
      </c>
      <c r="C28" s="58" t="s">
        <v>98</v>
      </c>
      <c r="D28" s="28"/>
    </row>
    <row r="29" spans="1:4" ht="15" customHeight="1">
      <c r="A29" s="27"/>
      <c r="B29" s="12">
        <v>20</v>
      </c>
      <c r="C29" s="58" t="s">
        <v>99</v>
      </c>
      <c r="D29" s="28"/>
    </row>
    <row r="30" spans="1:4" ht="15" customHeight="1">
      <c r="A30" s="27"/>
      <c r="B30" s="12">
        <v>21</v>
      </c>
      <c r="C30" s="57" t="s">
        <v>100</v>
      </c>
      <c r="D30" s="28"/>
    </row>
    <row r="31" spans="1:4" ht="15" customHeight="1">
      <c r="A31" s="27"/>
      <c r="B31" s="12">
        <v>22</v>
      </c>
      <c r="C31" s="57" t="s">
        <v>87</v>
      </c>
      <c r="D31" s="28"/>
    </row>
    <row r="32" spans="1:4" ht="15" customHeight="1">
      <c r="A32" s="27"/>
      <c r="B32" s="12">
        <v>23</v>
      </c>
      <c r="C32" s="57" t="s">
        <v>101</v>
      </c>
      <c r="D32" s="28"/>
    </row>
    <row r="33" spans="1:4" ht="15.75" customHeight="1">
      <c r="A33" s="27"/>
      <c r="B33" s="12">
        <v>24</v>
      </c>
      <c r="C33" s="57" t="s">
        <v>102</v>
      </c>
      <c r="D33" s="28"/>
    </row>
    <row r="34" spans="1:4" ht="15" customHeight="1">
      <c r="A34" s="27"/>
      <c r="B34" s="12">
        <v>25</v>
      </c>
      <c r="C34" s="57" t="s">
        <v>103</v>
      </c>
      <c r="D34" s="28"/>
    </row>
    <row r="35" spans="1:4" ht="15" customHeight="1">
      <c r="A35" s="27"/>
      <c r="B35" s="12">
        <v>26</v>
      </c>
      <c r="C35" s="57" t="s">
        <v>104</v>
      </c>
      <c r="D35" s="28"/>
    </row>
    <row r="36" spans="1:4" ht="15" customHeight="1">
      <c r="A36" s="27"/>
      <c r="B36" s="12">
        <v>27</v>
      </c>
      <c r="C36" s="57" t="s">
        <v>92</v>
      </c>
      <c r="D36" s="28"/>
    </row>
    <row r="37" spans="1:4" ht="15" customHeight="1">
      <c r="A37" s="27"/>
      <c r="B37" s="12">
        <v>28</v>
      </c>
      <c r="C37" s="57" t="s">
        <v>105</v>
      </c>
      <c r="D37" s="28"/>
    </row>
    <row r="38" spans="1:4" ht="15" customHeight="1">
      <c r="A38" s="27"/>
      <c r="B38" s="12">
        <v>29</v>
      </c>
      <c r="C38" s="59" t="s">
        <v>106</v>
      </c>
      <c r="D38" s="28"/>
    </row>
    <row r="39" spans="1:4" ht="15" customHeight="1">
      <c r="A39" s="27"/>
      <c r="B39" s="12">
        <v>30</v>
      </c>
      <c r="C39" s="67" t="s">
        <v>107</v>
      </c>
      <c r="D39" s="28"/>
    </row>
    <row r="40" spans="1:4" ht="15" customHeight="1">
      <c r="A40" s="27"/>
      <c r="B40" s="12">
        <v>31</v>
      </c>
      <c r="C40" s="68" t="s">
        <v>108</v>
      </c>
      <c r="D40" s="28"/>
    </row>
    <row r="41" spans="1:4" ht="15" customHeight="1">
      <c r="C41" s="21"/>
    </row>
    <row r="42" spans="1:4" ht="15" customHeight="1">
      <c r="C42" s="21"/>
    </row>
    <row r="44" spans="1:4" ht="16.5" thickBot="1">
      <c r="B44" s="116" t="s">
        <v>42</v>
      </c>
      <c r="C44" s="116"/>
      <c r="D44" s="116"/>
    </row>
    <row r="45" spans="1:4" ht="42.75" customHeight="1" thickBot="1">
      <c r="B45" s="11" t="s">
        <v>43</v>
      </c>
      <c r="C45" s="15" t="s">
        <v>8</v>
      </c>
      <c r="D45" s="16" t="s">
        <v>6</v>
      </c>
    </row>
    <row r="46" spans="1:4" ht="16.5" thickBot="1">
      <c r="B46" s="9" t="s">
        <v>44</v>
      </c>
      <c r="C46" s="13"/>
      <c r="D46" s="10"/>
    </row>
    <row r="47" spans="1:4" ht="16.5" thickBot="1">
      <c r="B47" s="9"/>
      <c r="C47" s="13"/>
      <c r="D47" s="10"/>
    </row>
    <row r="48" spans="1:4" ht="16.5" thickBot="1">
      <c r="B48" s="9"/>
      <c r="C48" s="13"/>
      <c r="D48" s="10"/>
    </row>
    <row r="49" spans="2:4" ht="16.5" thickBot="1">
      <c r="B49" s="9"/>
      <c r="C49" s="13"/>
      <c r="D49" s="10"/>
    </row>
    <row r="50" spans="2:4" ht="16.5" thickBot="1">
      <c r="B50" s="9"/>
      <c r="C50" s="13"/>
      <c r="D50" s="10"/>
    </row>
    <row r="51" spans="2:4" ht="16.5" customHeight="1">
      <c r="B51" s="127" t="s">
        <v>45</v>
      </c>
      <c r="C51" s="127"/>
      <c r="D51" s="24"/>
    </row>
    <row r="52" spans="2:4">
      <c r="B52" s="22"/>
      <c r="C52" s="23"/>
      <c r="D52" s="24"/>
    </row>
    <row r="53" spans="2:4" ht="16.5" thickBot="1">
      <c r="B53" s="116" t="s">
        <v>46</v>
      </c>
      <c r="C53" s="116"/>
      <c r="D53" s="116"/>
    </row>
    <row r="54" spans="2:4" ht="43.5" customHeight="1" thickBot="1">
      <c r="B54" s="11" t="s">
        <v>43</v>
      </c>
      <c r="C54" s="15" t="s">
        <v>8</v>
      </c>
      <c r="D54" s="16" t="s">
        <v>6</v>
      </c>
    </row>
    <row r="55" spans="2:4" ht="16.5" thickBot="1">
      <c r="B55" s="9"/>
      <c r="C55" s="13"/>
      <c r="D55" s="10"/>
    </row>
    <row r="56" spans="2:4" ht="16.5" thickBot="1">
      <c r="B56" s="9"/>
      <c r="C56" s="13"/>
      <c r="D56" s="10"/>
    </row>
    <row r="57" spans="2:4" ht="16.5" thickBot="1">
      <c r="B57" s="9"/>
      <c r="C57" s="13"/>
      <c r="D57" s="10"/>
    </row>
    <row r="58" spans="2:4" ht="16.5" thickBot="1">
      <c r="B58" s="9"/>
      <c r="C58" s="13"/>
      <c r="D58" s="10"/>
    </row>
    <row r="59" spans="2:4" ht="16.5" thickBot="1">
      <c r="B59" s="9"/>
      <c r="C59" s="13"/>
      <c r="D59" s="10"/>
    </row>
    <row r="60" spans="2:4">
      <c r="B60" s="25"/>
      <c r="C60" s="23"/>
      <c r="D60" s="24"/>
    </row>
  </sheetData>
  <mergeCells count="10">
    <mergeCell ref="B44:D44"/>
    <mergeCell ref="B53:D53"/>
    <mergeCell ref="C2:D2"/>
    <mergeCell ref="B5:B7"/>
    <mergeCell ref="C5:C7"/>
    <mergeCell ref="D5:D7"/>
    <mergeCell ref="B51:C51"/>
    <mergeCell ref="B3:G3"/>
    <mergeCell ref="C4:G4"/>
    <mergeCell ref="B26:D26"/>
  </mergeCells>
  <pageMargins left="0.25" right="0.25" top="0.75" bottom="0.75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4"/>
  <sheetViews>
    <sheetView topLeftCell="A4" workbookViewId="0">
      <selection activeCell="E23" sqref="E23"/>
    </sheetView>
  </sheetViews>
  <sheetFormatPr defaultRowHeight="15"/>
  <cols>
    <col min="1" max="1" width="31.28515625" customWidth="1"/>
    <col min="2" max="2" width="19.7109375" customWidth="1"/>
    <col min="3" max="3" width="21.85546875" customWidth="1"/>
    <col min="4" max="4" width="21.7109375" customWidth="1"/>
  </cols>
  <sheetData>
    <row r="1" spans="1:6" ht="18.75">
      <c r="C1" s="133" t="s">
        <v>51</v>
      </c>
      <c r="D1" s="133"/>
    </row>
    <row r="2" spans="1:6">
      <c r="A2" s="131" t="s">
        <v>9</v>
      </c>
      <c r="B2" s="131"/>
      <c r="C2" s="131"/>
      <c r="D2" s="131"/>
    </row>
    <row r="3" spans="1:6">
      <c r="B3" s="2"/>
      <c r="C3" s="2"/>
      <c r="D3" s="3"/>
    </row>
    <row r="4" spans="1:6" ht="45.75" customHeight="1">
      <c r="A4" s="134" t="s">
        <v>52</v>
      </c>
      <c r="B4" s="134"/>
      <c r="C4" s="134"/>
      <c r="D4" s="134"/>
      <c r="E4" s="134"/>
      <c r="F4" s="134"/>
    </row>
    <row r="5" spans="1:6" ht="15" customHeight="1">
      <c r="A5" s="111" t="s">
        <v>53</v>
      </c>
      <c r="B5" s="111"/>
      <c r="C5" s="111"/>
      <c r="D5" s="111"/>
      <c r="E5" s="111"/>
      <c r="F5" s="33"/>
    </row>
    <row r="6" spans="1:6">
      <c r="A6" s="131" t="s">
        <v>10</v>
      </c>
      <c r="B6" s="131"/>
      <c r="C6" s="131"/>
      <c r="D6" s="131"/>
    </row>
    <row r="7" spans="1:6">
      <c r="A7" s="132" t="s">
        <v>11</v>
      </c>
      <c r="B7" s="132"/>
      <c r="C7" s="132"/>
      <c r="D7" s="132"/>
    </row>
    <row r="8" spans="1:6" ht="15.75" thickBot="1"/>
    <row r="9" spans="1:6" ht="29.25" thickBot="1">
      <c r="A9" s="69" t="s">
        <v>109</v>
      </c>
      <c r="B9" s="70" t="s">
        <v>12</v>
      </c>
      <c r="C9" s="70" t="s">
        <v>13</v>
      </c>
      <c r="D9" s="4" t="s">
        <v>39</v>
      </c>
    </row>
    <row r="10" spans="1:6" ht="15.75" thickBot="1">
      <c r="A10" s="71" t="s">
        <v>14</v>
      </c>
      <c r="B10" s="72" t="s">
        <v>15</v>
      </c>
      <c r="C10" s="72" t="s">
        <v>16</v>
      </c>
      <c r="D10" s="5" t="s">
        <v>17</v>
      </c>
    </row>
    <row r="11" spans="1:6" ht="15.75" thickBot="1">
      <c r="A11" s="73" t="s">
        <v>110</v>
      </c>
      <c r="B11" s="1" t="s">
        <v>18</v>
      </c>
      <c r="C11" s="1" t="s">
        <v>16</v>
      </c>
      <c r="D11" s="6"/>
    </row>
    <row r="12" spans="1:6" ht="15.75" thickBot="1">
      <c r="A12" s="73" t="s">
        <v>111</v>
      </c>
      <c r="B12" s="1" t="s">
        <v>112</v>
      </c>
      <c r="C12" s="1" t="s">
        <v>19</v>
      </c>
      <c r="D12" s="6"/>
    </row>
    <row r="13" spans="1:6" ht="15.75" thickBot="1">
      <c r="A13" s="73" t="s">
        <v>113</v>
      </c>
      <c r="B13" s="1" t="s">
        <v>20</v>
      </c>
      <c r="C13" s="1" t="s">
        <v>21</v>
      </c>
      <c r="D13" s="6"/>
    </row>
    <row r="14" spans="1:6" ht="15.75" thickBot="1">
      <c r="A14" s="73" t="s">
        <v>114</v>
      </c>
      <c r="B14" s="1" t="s">
        <v>22</v>
      </c>
      <c r="C14" s="1" t="s">
        <v>115</v>
      </c>
      <c r="D14" s="6"/>
    </row>
    <row r="15" spans="1:6" ht="15.75" thickBot="1">
      <c r="A15" s="74" t="s">
        <v>23</v>
      </c>
      <c r="B15" s="75" t="s">
        <v>24</v>
      </c>
      <c r="C15" s="75" t="s">
        <v>25</v>
      </c>
      <c r="D15" s="5" t="s">
        <v>17</v>
      </c>
    </row>
    <row r="16" spans="1:6" ht="15.75" thickBot="1">
      <c r="A16" s="76" t="s">
        <v>116</v>
      </c>
      <c r="B16" s="77" t="s">
        <v>26</v>
      </c>
      <c r="C16" s="77" t="s">
        <v>27</v>
      </c>
      <c r="D16" s="80"/>
    </row>
    <row r="17" spans="1:4" ht="15.75" thickBot="1">
      <c r="A17" s="74" t="s">
        <v>117</v>
      </c>
      <c r="B17" s="75" t="s">
        <v>28</v>
      </c>
      <c r="C17" s="75" t="s">
        <v>29</v>
      </c>
      <c r="D17" s="5" t="s">
        <v>17</v>
      </c>
    </row>
    <row r="18" spans="1:4" ht="19.5" customHeight="1" thickBot="1">
      <c r="A18" s="76" t="s">
        <v>118</v>
      </c>
      <c r="B18" s="77" t="s">
        <v>28</v>
      </c>
      <c r="C18" s="77" t="s">
        <v>29</v>
      </c>
      <c r="D18" s="80"/>
    </row>
    <row r="19" spans="1:4" ht="15.75" thickBot="1">
      <c r="A19" s="76" t="s">
        <v>119</v>
      </c>
      <c r="B19" s="77" t="s">
        <v>30</v>
      </c>
      <c r="C19" s="77" t="s">
        <v>31</v>
      </c>
      <c r="D19" s="6"/>
    </row>
    <row r="20" spans="1:4" ht="15.75" thickBot="1">
      <c r="A20" s="74" t="s">
        <v>120</v>
      </c>
      <c r="B20" s="75" t="s">
        <v>121</v>
      </c>
      <c r="C20" s="75" t="s">
        <v>32</v>
      </c>
      <c r="D20" s="6"/>
    </row>
    <row r="21" spans="1:4" ht="15.75" thickBot="1">
      <c r="A21" s="74" t="s">
        <v>122</v>
      </c>
      <c r="B21" s="75" t="s">
        <v>33</v>
      </c>
      <c r="C21" s="75" t="s">
        <v>34</v>
      </c>
      <c r="D21" s="6"/>
    </row>
    <row r="22" spans="1:4" ht="15.75" thickBot="1">
      <c r="A22" s="74" t="s">
        <v>123</v>
      </c>
      <c r="B22" s="75" t="s">
        <v>35</v>
      </c>
      <c r="C22" s="75" t="s">
        <v>36</v>
      </c>
      <c r="D22" s="6"/>
    </row>
    <row r="23" spans="1:4" ht="15.75" thickBot="1">
      <c r="A23" s="78" t="s">
        <v>124</v>
      </c>
      <c r="B23" s="1" t="s">
        <v>35</v>
      </c>
      <c r="C23" s="79" t="s">
        <v>36</v>
      </c>
      <c r="D23" s="6"/>
    </row>
    <row r="24" spans="1:4" ht="17.25" customHeight="1" thickBot="1">
      <c r="A24" s="74" t="s">
        <v>125</v>
      </c>
      <c r="B24" s="75" t="s">
        <v>37</v>
      </c>
      <c r="C24" s="75" t="s">
        <v>38</v>
      </c>
      <c r="D24" s="6"/>
    </row>
  </sheetData>
  <mergeCells count="6">
    <mergeCell ref="A2:D2"/>
    <mergeCell ref="A6:D6"/>
    <mergeCell ref="A7:D7"/>
    <mergeCell ref="C1:D1"/>
    <mergeCell ref="A4:F4"/>
    <mergeCell ref="A5:E5"/>
  </mergeCells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Zał. nr 2a - cena oceniana ENGR</vt:lpstr>
      <vt:lpstr>Zał. nr 2b ENGRAM</vt:lpstr>
      <vt:lpstr>Zał. nr 2c ENGRAM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Helis</dc:creator>
  <cp:lastModifiedBy>Jolanta Kuś</cp:lastModifiedBy>
  <cp:lastPrinted>2020-01-17T05:51:53Z</cp:lastPrinted>
  <dcterms:created xsi:type="dcterms:W3CDTF">2019-04-04T06:50:19Z</dcterms:created>
  <dcterms:modified xsi:type="dcterms:W3CDTF">2026-08-11T06:07:08Z</dcterms:modified>
</cp:coreProperties>
</file>